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2"/>
  <workbookPr defaultThemeVersion="166925"/>
  <xr:revisionPtr revIDLastSave="0" documentId="8_{61B547F1-5BD6-4099-B294-09CD44015206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  <sheet name="Sheet2" sheetId="4" state="hidden" r:id="rId2"/>
    <sheet name="Sheet3" sheetId="5" state="hidden" r:id="rId3"/>
    <sheet name="_56F9DC9755BA473782653E2940F9" sheetId="2" state="veryHidden" r:id="rId4"/>
  </sheets>
  <definedNames>
    <definedName name="_56F9DC9755BA473782653E2940F9FormId">"Wht7-jR7h0OUrtLBeN7O4aCI2NBPhe5Ekgwpdwx_z01UMEVOSUc3UUlCQ1NGM1ZFRzlCWURFSkcwSi4u"</definedName>
    <definedName name="_56F9DC9755BA473782653E2940F9ResponseSheet">"Form1"</definedName>
    <definedName name="_56F9DC9755BA473782653E2940F9SourceDocId">"{f6fdb3ed-6535-4da4-ac48-7c1238ea5594}"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" i="1" l="1"/>
  <c r="L13" i="1"/>
  <c r="K13" i="1"/>
  <c r="J13" i="1"/>
  <c r="I13" i="1"/>
  <c r="H13" i="1"/>
  <c r="G13" i="1"/>
  <c r="F13" i="1"/>
  <c r="E13" i="1"/>
  <c r="D13" i="1"/>
  <c r="C13" i="1"/>
  <c r="B16" i="5" a="1"/>
  <c r="B16" i="5"/>
  <c r="O13" i="1" l="1"/>
  <c r="O3" i="1" s="1"/>
  <c r="N13" i="1"/>
  <c r="N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<sst xmlns="http://schemas.openxmlformats.org/spreadsheetml/2006/main" count="186" uniqueCount="151">
  <si>
    <t>Enter Name of your Workflow</t>
  </si>
  <si>
    <t>Your Department Name</t>
  </si>
  <si>
    <t>Data Classification</t>
  </si>
  <si>
    <t>Data Domain</t>
  </si>
  <si>
    <t>Integration Method</t>
  </si>
  <si>
    <t>Departmental / Shared</t>
  </si>
  <si>
    <t>Cross Department Process Impact</t>
  </si>
  <si>
    <t>Work Type</t>
  </si>
  <si>
    <t>GOC Support Required</t>
  </si>
  <si>
    <t>EDA Asset priority class</t>
  </si>
  <si>
    <t>Your department development capability</t>
  </si>
  <si>
    <t>UDA Consumption Layer</t>
  </si>
  <si>
    <t>UDA Build Layer</t>
  </si>
  <si>
    <t>Development/Co-dev Model Assessment</t>
  </si>
  <si>
    <t>EDA Approval Required</t>
  </si>
  <si>
    <t>Public</t>
  </si>
  <si>
    <t>Finance</t>
  </si>
  <si>
    <t>Darwin</t>
  </si>
  <si>
    <t>Shared</t>
  </si>
  <si>
    <t>No</t>
  </si>
  <si>
    <t>DE + DM</t>
  </si>
  <si>
    <t>P5</t>
  </si>
  <si>
    <t>Full Stack</t>
  </si>
  <si>
    <t>Layer 1</t>
  </si>
  <si>
    <t>Layer 4</t>
  </si>
  <si>
    <t>BU Build Complexity</t>
  </si>
  <si>
    <t>Model</t>
  </si>
  <si>
    <t>Summary</t>
  </si>
  <si>
    <t>EDA Approval</t>
  </si>
  <si>
    <t>Definition</t>
  </si>
  <si>
    <t>Brandon Notes/Refinement</t>
  </si>
  <si>
    <t>Sharad Notes/Refinement</t>
  </si>
  <si>
    <t xml:space="preserve">BU Full-service </t>
  </si>
  <si>
    <t>Partner build ingestion &amp; integration, data assets, dashboard and visualization
Partner uses established configurable pipes for ingestion.
EDA provides L3 Support for EDA capabilities
Partner provides L2/L1 support for their workflows and assets.</t>
  </si>
  <si>
    <t>This looks like a duplicate of the above the difference could be partner uses established configurable pipes for ingestion.</t>
  </si>
  <si>
    <t xml:space="preserve">BU Full-service co-development following architecture standards
</t>
  </si>
  <si>
    <t xml:space="preserve">Partner team build end-to-end
EDA provides architecture oversight.
Partner responsible for L1-3 support
</t>
  </si>
  <si>
    <t>EDA provides architecture oversight.</t>
  </si>
  <si>
    <t>20</t>
  </si>
  <si>
    <t>BU Full-service Integrations and Reporting, with some EDA Managed Asset foundation delivery (AOP/Workfront Request)</t>
  </si>
  <si>
    <t>Yes</t>
  </si>
  <si>
    <t xml:space="preserve">EDA build data assets
EDA provides architecture oversight &amp; use case review
EDA builds connections / data pipes
Partner build data integration, dashboard &amp; visualizations
EDA provides L3/L2 Support
GOC provides L1 Support
</t>
  </si>
  <si>
    <t xml:space="preserve"> Lets Add EDA provides architecture oversight &amp; use case review, as well as limit support to L2. I would also make this one the EDA builds connections / data pipes.</t>
  </si>
  <si>
    <t>BU Full-service Reporting, with some EDA Managed Asset and Itegration Delivery (AOP/Workfront Request)</t>
  </si>
  <si>
    <t>EDA build the data integration, data assets
Partner build dashboard and perform analysis
EDA provide L3/L2 Support
GOC provides L1 Support
Constrained to dimensional models</t>
  </si>
  <si>
    <t>Agreed – may want to constrain this to dimensional models</t>
  </si>
  <si>
    <t>EDA Managed Delivery (AOP/Workfront Request)</t>
  </si>
  <si>
    <t>EDA full stack development
EDA provides L3/L2 Support
GOC provides L1 Support</t>
  </si>
  <si>
    <t>Agree – E2E all done by EDA</t>
  </si>
  <si>
    <t>Value Legend</t>
  </si>
  <si>
    <t>Definitions</t>
  </si>
  <si>
    <t>Classification</t>
  </si>
  <si>
    <t>https://inside.corp.adobe.com/security/data-classification-and-handling.html</t>
  </si>
  <si>
    <t>Restricted</t>
  </si>
  <si>
    <t>Restricted data has a High Business Impact </t>
  </si>
  <si>
    <t xml:space="preserve">Confidential </t>
  </si>
  <si>
    <t>Confidential data has a Medium Business Impact</t>
  </si>
  <si>
    <t>Sensitive</t>
  </si>
  <si>
    <t>Not Confidential but has Business Impact if released</t>
  </si>
  <si>
    <t xml:space="preserve">Internal </t>
  </si>
  <si>
    <t>Internal data has a Moderate Business Impact</t>
  </si>
  <si>
    <t>Information that is openly available</t>
  </si>
  <si>
    <t>Business Area where data is created</t>
  </si>
  <si>
    <t>Marketing</t>
  </si>
  <si>
    <t>Product Usage</t>
  </si>
  <si>
    <t>Tool used to integrate the data</t>
  </si>
  <si>
    <t>ETS / Dunamis</t>
  </si>
  <si>
    <t>DIM</t>
  </si>
  <si>
    <t>Hoolihan, ETS Streaming, Dunamis Streaming</t>
  </si>
  <si>
    <t>ETL or API Ingestion</t>
  </si>
  <si>
    <t>Snaplogic, API for data ingestion into UDA</t>
  </si>
  <si>
    <t>Dart</t>
  </si>
  <si>
    <t>Batch based not including ETS / DIM</t>
  </si>
  <si>
    <t>SLT</t>
  </si>
  <si>
    <t>SAP replication to HANA</t>
  </si>
  <si>
    <t>UIF</t>
  </si>
  <si>
    <t>Unified Ingestion Framework (DTP)</t>
  </si>
  <si>
    <t>Multi</t>
  </si>
  <si>
    <t>Includes sourcing for more than one of the above</t>
  </si>
  <si>
    <t>Extent data used by more than one party</t>
  </si>
  <si>
    <t xml:space="preserve">Departmental </t>
  </si>
  <si>
    <t>Only used by one department</t>
  </si>
  <si>
    <t>Common Capability</t>
  </si>
  <si>
    <t>Data common within a Business Unit</t>
  </si>
  <si>
    <t>Data shared across Business Units</t>
  </si>
  <si>
    <t>Enterprise Core</t>
  </si>
  <si>
    <t>Data used by Enterprise</t>
  </si>
  <si>
    <t>Initiative will impact more than one Department's process</t>
  </si>
  <si>
    <t>This asset / workload have an operational impact on another team</t>
  </si>
  <si>
    <t>This asset has no impact to another teams operations</t>
  </si>
  <si>
    <t>DE</t>
  </si>
  <si>
    <t>Data Engineering</t>
  </si>
  <si>
    <t>BI</t>
  </si>
  <si>
    <t>Business Intelligence</t>
  </si>
  <si>
    <t>DE + BI</t>
  </si>
  <si>
    <t>Data Engineering + Business Intelligence</t>
  </si>
  <si>
    <t>Data engineering + Data Modeling</t>
  </si>
  <si>
    <t>DE + DM + BI</t>
  </si>
  <si>
    <t>Data engineering + Data Modeling + Business Intelligence</t>
  </si>
  <si>
    <t>Ingest Only</t>
  </si>
  <si>
    <t>Data Ingest</t>
  </si>
  <si>
    <t>Global Operations Support required for the implemented data asset</t>
  </si>
  <si>
    <t>Support required</t>
  </si>
  <si>
    <t>No support required, business will support the asset themselves</t>
  </si>
  <si>
    <t>Asset Priority Class</t>
  </si>
  <si>
    <t>P1</t>
  </si>
  <si>
    <t xml:space="preserve">Business critical CSO level support </t>
  </si>
  <si>
    <t>P2</t>
  </si>
  <si>
    <t>Business important non CSO level support</t>
  </si>
  <si>
    <t>P3</t>
  </si>
  <si>
    <t>Non critical - business function impacted</t>
  </si>
  <si>
    <t>P4</t>
  </si>
  <si>
    <t>Single user impact</t>
  </si>
  <si>
    <t>Should this even exist?</t>
  </si>
  <si>
    <t>Partner Capability Risk level</t>
  </si>
  <si>
    <t>Level of expertise of business partner requesting business initiative</t>
  </si>
  <si>
    <t>No capability</t>
  </si>
  <si>
    <t>No data analytics expertise</t>
  </si>
  <si>
    <t>Limited capability</t>
  </si>
  <si>
    <t>Basic BI skill sets</t>
  </si>
  <si>
    <t>Some capability</t>
  </si>
  <si>
    <t xml:space="preserve">Experienced BI and/or basic data engineering </t>
  </si>
  <si>
    <t>High capability</t>
  </si>
  <si>
    <t>Solid data engineering + BI, somewhat limited architecture</t>
  </si>
  <si>
    <t>Full stack capable</t>
  </si>
  <si>
    <t>UDA consumption layer</t>
  </si>
  <si>
    <t>Raw and standardized data</t>
  </si>
  <si>
    <t>Layer 2</t>
  </si>
  <si>
    <t>Common/derived data</t>
  </si>
  <si>
    <t>Layer 3</t>
  </si>
  <si>
    <t>Self-service and experience cubes and views</t>
  </si>
  <si>
    <t>User experience</t>
  </si>
  <si>
    <t>UDA build layer</t>
  </si>
  <si>
    <t>Use Case Pattern</t>
  </si>
  <si>
    <t>High Complexity</t>
  </si>
  <si>
    <t>New Data Ingestion or Build, Business Rule modification, Regression Testing</t>
  </si>
  <si>
    <t>Medium Complexity</t>
  </si>
  <si>
    <t>New Data Ingestion or Build, Business Rule modification, Enhance Existing Code.</t>
  </si>
  <si>
    <t>Low Complexity</t>
  </si>
  <si>
    <t>New Data Ingestion or Build &amp;Business Rule modification</t>
  </si>
  <si>
    <t xml:space="preserve">EDA Capability Maturity </t>
  </si>
  <si>
    <t>Maturity of EDA Capability</t>
  </si>
  <si>
    <t>Low Maturity</t>
  </si>
  <si>
    <t>Low Maturity and Coverage of EDA Capability for given pattern</t>
  </si>
  <si>
    <t>Medium Maturity</t>
  </si>
  <si>
    <t>Medium Maturity and Coverage of EDA Capability for given pattern</t>
  </si>
  <si>
    <t xml:space="preserve">High Maturity </t>
  </si>
  <si>
    <t>High Maturity and Coverage of EDA Capability for given pattern</t>
  </si>
  <si>
    <t>Wht7-jR7h0OUrtLBeN7O4aCI2NBPhe5Ekgwpdwx_z01UMEVOSUc3UUlCQ1NGM1ZFRzlCWURFSkcwSi4u</t>
  </si>
  <si>
    <t>Form1</t>
  </si>
  <si>
    <t>{f6fdb3ed-6535-4da4-ac48-7c1238ea5594}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</si>
</sst>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Söhne"/>
      <charset val="1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49" fontId="0" fillId="0" borderId="0" xfId="0" applyNumberFormat="1"/>
    <xf numFmtId="0" fontId="0" fillId="0" borderId="1" xfId="0" applyBorder="1"/>
    <xf numFmtId="164" fontId="0" fillId="0" borderId="1" xfId="1" applyNumberFormat="1" applyFont="1" applyBorder="1"/>
    <xf numFmtId="0" fontId="4" fillId="3" borderId="0" xfId="0" quotePrefix="1" applyFont="1" applyFill="1"/>
    <xf numFmtId="0" fontId="3" fillId="4" borderId="1" xfId="0" applyFont="1" applyFill="1" applyBorder="1"/>
    <xf numFmtId="164" fontId="3" fillId="4" borderId="1" xfId="1" applyNumberFormat="1" applyFont="1" applyFill="1" applyBorder="1"/>
    <xf numFmtId="0" fontId="0" fillId="2" borderId="1" xfId="0" applyFill="1" applyBorder="1"/>
    <xf numFmtId="164" fontId="0" fillId="2" borderId="1" xfId="1" applyNumberFormat="1" applyFont="1" applyFill="1" applyBorder="1"/>
    <xf numFmtId="0" fontId="2" fillId="2" borderId="1" xfId="2" applyFill="1" applyBorder="1"/>
    <xf numFmtId="0" fontId="5" fillId="0" borderId="0" xfId="0" applyFont="1"/>
    <xf numFmtId="0" fontId="0" fillId="4" borderId="1" xfId="0" applyFill="1" applyBorder="1"/>
    <xf numFmtId="164" fontId="0" fillId="4" borderId="1" xfId="1" applyNumberFormat="1" applyFont="1" applyFill="1" applyBorder="1"/>
    <xf numFmtId="0" fontId="0" fillId="2" borderId="2" xfId="0" applyFill="1" applyBorder="1"/>
    <xf numFmtId="0" fontId="0" fillId="0" borderId="3" xfId="0" applyBorder="1"/>
    <xf numFmtId="164" fontId="0" fillId="0" borderId="4" xfId="1" applyNumberFormat="1" applyFont="1" applyBorder="1"/>
    <xf numFmtId="0" fontId="0" fillId="0" borderId="4" xfId="0" applyBorder="1"/>
    <xf numFmtId="164" fontId="0" fillId="0" borderId="0" xfId="1" applyNumberFormat="1" applyFont="1"/>
    <xf numFmtId="49" fontId="0" fillId="0" borderId="0" xfId="0" applyNumberFormat="1" applyAlignment="1">
      <alignment wrapText="1"/>
    </xf>
    <xf numFmtId="49" fontId="0" fillId="2" borderId="1" xfId="0" applyNumberFormat="1" applyFill="1" applyBorder="1" applyAlignment="1">
      <alignment vertical="top"/>
    </xf>
    <xf numFmtId="49" fontId="0" fillId="2" borderId="0" xfId="0" applyNumberFormat="1" applyFill="1" applyAlignment="1">
      <alignment vertical="top" wrapText="1"/>
    </xf>
    <xf numFmtId="49" fontId="0" fillId="0" borderId="1" xfId="0" applyNumberFormat="1" applyBorder="1" applyAlignment="1">
      <alignment vertical="top" wrapText="1"/>
    </xf>
    <xf numFmtId="49" fontId="0" fillId="0" borderId="1" xfId="0" applyNumberFormat="1" applyBorder="1" applyAlignment="1">
      <alignment vertical="top"/>
    </xf>
    <xf numFmtId="0" fontId="0" fillId="0" borderId="0" xfId="0" applyAlignment="1">
      <alignment wrapText="1"/>
    </xf>
    <xf numFmtId="0" fontId="0" fillId="2" borderId="1" xfId="0" applyFill="1" applyBorder="1" applyAlignment="1">
      <alignment horizontal="left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8F3EE42-6DDD-4364-B75E-738534DD2549}" name="Table1" displayName="Table1" ref="A1:O2" insertRow="1" insertRowShift="1" totalsRowShown="0">
  <autoFilter ref="A1:O2" xr:uid="{08F3EE42-6DDD-4364-B75E-738534DD2549}"/>
  <tableColumns count="15">
    <tableColumn id="1" xr3:uid="{589DAA41-CE48-4A4E-AF1A-A89E8EBA380E}" name="Enter Name of your Workflow"/>
    <tableColumn id="2" xr3:uid="{0C6AF74D-0B4D-4277-A122-17A90BC906F3}" name="Your Department Name"/>
    <tableColumn id="3" xr3:uid="{D0F10FC8-AFD6-47AE-8761-AE066A531873}" name="Data Classification"/>
    <tableColumn id="4" xr3:uid="{E932ABAC-49BE-4941-8037-613A5F94D867}" name="Data Domain"/>
    <tableColumn id="5" xr3:uid="{81A1B082-3F4C-420B-AAE1-9F07BF849641}" name="Integration Method"/>
    <tableColumn id="6" xr3:uid="{A5659D4A-376F-4CC6-B70F-DEDE0644311A}" name="Departmental / Shared"/>
    <tableColumn id="7" xr3:uid="{9E653278-BBC0-4F45-8845-1A3757B03A5D}" name="Cross Department Process Impact"/>
    <tableColumn id="8" xr3:uid="{EA773B61-F083-4107-B456-99178AEB6C2C}" name="Work Type"/>
    <tableColumn id="9" xr3:uid="{4FEFE539-DA2B-45F8-80B6-23C0B21A47C0}" name="GOC Support Required"/>
    <tableColumn id="10" xr3:uid="{6CBA939C-B4A4-4548-A399-E9243D670645}" name="EDA Asset priority class"/>
    <tableColumn id="11" xr3:uid="{E360380D-8C77-4B0D-9B88-06CBBC80A9E3}" name="Your department development capability"/>
    <tableColumn id="12" xr3:uid="{6B5038AE-D168-482D-87E4-FB7BB1D59667}" name="UDA Consumption Layer"/>
    <tableColumn id="13" xr3:uid="{3204F4FE-9109-4AD7-A1D5-F62EF98219B0}" name="UDA Build Layer"/>
    <tableColumn id="14" xr3:uid="{907AD91B-9518-4A27-84CD-36B2ABBBC110}" name="Development/Co-dev Model Assessment"/>
    <tableColumn id="15" xr3:uid="{B3916A11-2645-4E62-9694-736304C11C6A}" name="EDA Approval Require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inside.corp.adobe.com/security/data-classification-and-handli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8"/>
  <sheetViews>
    <sheetView tabSelected="1" workbookViewId="0">
      <selection activeCell="F25" sqref="F25"/>
    </sheetView>
  </sheetViews>
  <sheetFormatPr defaultRowHeight="15"/>
  <cols>
    <col min="1" max="1" width="30.7109375" bestFit="1" customWidth="1"/>
    <col min="2" max="2" width="25.140625" bestFit="1" customWidth="1"/>
    <col min="3" max="3" width="20.140625" bestFit="1" customWidth="1"/>
    <col min="4" max="4" width="15.140625" bestFit="1" customWidth="1"/>
    <col min="5" max="5" width="21.28515625" bestFit="1" customWidth="1"/>
    <col min="6" max="6" width="24.42578125" bestFit="1" customWidth="1"/>
    <col min="7" max="7" width="31.28515625" bestFit="1" customWidth="1"/>
    <col min="8" max="8" width="13.140625" bestFit="1" customWidth="1"/>
    <col min="9" max="9" width="24" bestFit="1" customWidth="1"/>
    <col min="10" max="10" width="24.7109375" bestFit="1" customWidth="1"/>
    <col min="11" max="11" width="37.85546875" bestFit="1" customWidth="1"/>
    <col min="12" max="12" width="25.5703125" bestFit="1" customWidth="1"/>
    <col min="13" max="13" width="18" bestFit="1" customWidth="1"/>
    <col min="14" max="14" width="72.7109375" bestFit="1" customWidth="1"/>
    <col min="15" max="15" width="24.7109375" bestFit="1" customWidth="1"/>
  </cols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3" spans="1:15" ht="15.75">
      <c r="C3" t="s">
        <v>15</v>
      </c>
      <c r="D3" t="s">
        <v>16</v>
      </c>
      <c r="E3" s="2" t="s">
        <v>17</v>
      </c>
      <c r="F3" t="s">
        <v>18</v>
      </c>
      <c r="G3" t="s">
        <v>19</v>
      </c>
      <c r="H3" t="s">
        <v>20</v>
      </c>
      <c r="I3" t="s">
        <v>19</v>
      </c>
      <c r="J3" t="s">
        <v>21</v>
      </c>
      <c r="K3" t="s">
        <v>22</v>
      </c>
      <c r="L3" t="s">
        <v>23</v>
      </c>
      <c r="M3" t="s">
        <v>24</v>
      </c>
      <c r="N3" s="4" t="str">
        <f>INDEX(Sheet2!$C3:$C7,MATCH(Sheet1!N13,Sheet2!$A3:$A7,1))</f>
        <v xml:space="preserve">BU Full-service co-development following architecture standards
</v>
      </c>
      <c r="O3" s="4" t="str">
        <f>INDEX(Sheet2!$D3:$D7,MATCH(Sheet1!O13,Sheet2!$A3:$A7,1))</f>
        <v>No</v>
      </c>
    </row>
    <row r="8" spans="1:15" hidden="1"/>
    <row r="9" spans="1:15" hidden="1"/>
    <row r="10" spans="1:15" hidden="1"/>
    <row r="11" spans="1:15" hidden="1"/>
    <row r="12" spans="1:15" hidden="1"/>
    <row r="13" spans="1:15" ht="15.75" hidden="1">
      <c r="C13" s="4">
        <f>INDEX(Sheet3!D6:D10,MATCH(Sheet1!C3,Sheet3!C6:C10,0))</f>
        <v>1</v>
      </c>
      <c r="D13" s="4">
        <f>INDEX(Sheet3!$D13:$D15,MATCH(Sheet1!$D3,Sheet3!$C13:$C15,0))</f>
        <v>5</v>
      </c>
      <c r="E13" s="4">
        <f>INDEX(Sheet3!$D18:$D24,MATCH(Sheet1!E3,Sheet3!$C18:$C24,0))</f>
        <v>2</v>
      </c>
      <c r="F13" s="4">
        <f>INDEX(Sheet3!$D27:$D30,MATCH(Sheet1!F3,Sheet3!$C27:$C30,0))</f>
        <v>3</v>
      </c>
      <c r="G13" s="4">
        <f>INDEX(Sheet3!$D33:$D34,MATCH(Sheet1!G3,Sheet3!$C33:$C34,0))</f>
        <v>1</v>
      </c>
      <c r="H13" s="4">
        <f>INDEX(Sheet3!$D37:$D42,MATCH(Sheet1!H3,Sheet3!$C37:$C42,0))</f>
        <v>3</v>
      </c>
      <c r="I13" s="4">
        <f>INDEX(Sheet3!$D45:$D46,MATCH(Sheet1!I3,Sheet3!$C45:$C46,0))</f>
        <v>1</v>
      </c>
      <c r="J13" s="4">
        <f>INDEX(Sheet3!$D49:$D53,MATCH(Sheet1!J3,Sheet3!$C49:$C53,0))</f>
        <v>1</v>
      </c>
      <c r="K13" s="4">
        <f>INDEX(Sheet3!$D56:$D60,MATCH(Sheet1!K3,Sheet3!$C56:$C60,0))</f>
        <v>1</v>
      </c>
      <c r="L13" s="4">
        <f>INDEX(Sheet3!$D63:$D66,MATCH(Sheet1!L3,Sheet3!$C63:$C66,0))</f>
        <v>5</v>
      </c>
      <c r="M13" s="4">
        <f>INDEX(Sheet3!$D69:$D72,MATCH(Sheet1!M3,Sheet3!$C69:$C72,0))</f>
        <v>1</v>
      </c>
      <c r="N13" s="4">
        <f>SUM(C13:M13)</f>
        <v>24</v>
      </c>
      <c r="O13" s="4">
        <f>SUM(D13:M13)</f>
        <v>23</v>
      </c>
    </row>
    <row r="14" spans="1:15" hidden="1"/>
    <row r="15" spans="1:15" hidden="1"/>
    <row r="16" spans="1:15" hidden="1"/>
    <row r="17" customFormat="1" hidden="1"/>
    <row r="18" customFormat="1" hidden="1"/>
    <row r="19" customFormat="1" hidden="1"/>
    <row r="20" customFormat="1"/>
    <row r="21" customFormat="1"/>
    <row r="22" customForma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customFormat="1"/>
    <row r="34" customFormat="1"/>
    <row r="35" customFormat="1"/>
    <row r="36" customFormat="1"/>
    <row r="37" customFormat="1"/>
    <row r="38" customFormat="1"/>
  </sheetData>
  <dataValidations count="1">
    <dataValidation allowBlank="1" showInputMessage="1" showErrorMessage="1" sqref="B3" xr:uid="{AA8B25B3-BFD2-4455-815C-F50D0BF1045D}"/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InputMessage="1" showErrorMessage="1" xr:uid="{C92EEFB5-5BE1-45FA-BE86-C3F9596C2B7C}">
          <x14:formula1>
            <xm:f>Sheet3!$C$6:$C$10</xm:f>
          </x14:formula1>
          <xm:sqref>C3</xm:sqref>
        </x14:dataValidation>
        <x14:dataValidation type="list" allowBlank="1" showInputMessage="1" showErrorMessage="1" xr:uid="{0C95C658-D1CA-45D8-BBEF-57C4BC769AF5}">
          <x14:formula1>
            <xm:f>Sheet3!$C$13:$C$15</xm:f>
          </x14:formula1>
          <xm:sqref>D3</xm:sqref>
        </x14:dataValidation>
        <x14:dataValidation type="list" allowBlank="1" showInputMessage="1" showErrorMessage="1" xr:uid="{7EE30E45-F603-4CA7-8F7B-2EFD9BE908F0}">
          <x14:formula1>
            <xm:f>Sheet3!$C$18:$C$24</xm:f>
          </x14:formula1>
          <xm:sqref>E3</xm:sqref>
        </x14:dataValidation>
        <x14:dataValidation type="list" allowBlank="1" showInputMessage="1" showErrorMessage="1" xr:uid="{39CF88B6-3078-452F-8A10-F3C725D68762}">
          <x14:formula1>
            <xm:f>Sheet3!$C$27:$C$30</xm:f>
          </x14:formula1>
          <xm:sqref>F3</xm:sqref>
        </x14:dataValidation>
        <x14:dataValidation type="list" allowBlank="1" showInputMessage="1" showErrorMessage="1" xr:uid="{A5B4C1FD-3F07-4864-B9AC-3C6A9252DF80}">
          <x14:formula1>
            <xm:f>Sheet3!$C$45:$C$46</xm:f>
          </x14:formula1>
          <xm:sqref>I3</xm:sqref>
        </x14:dataValidation>
        <x14:dataValidation type="list" allowBlank="1" showInputMessage="1" showErrorMessage="1" xr:uid="{F55167CA-6800-40E4-9CEE-CA575A9E7F8F}">
          <x14:formula1>
            <xm:f>Sheet3!$C$33:$C$34</xm:f>
          </x14:formula1>
          <xm:sqref>G3</xm:sqref>
        </x14:dataValidation>
        <x14:dataValidation type="list" allowBlank="1" showInputMessage="1" showErrorMessage="1" xr:uid="{7BD56D50-C35A-4CAB-9F24-508007FF4933}">
          <x14:formula1>
            <xm:f>Sheet3!$C$69:$C$72</xm:f>
          </x14:formula1>
          <xm:sqref>M3</xm:sqref>
        </x14:dataValidation>
        <x14:dataValidation type="list" allowBlank="1" showInputMessage="1" showErrorMessage="1" xr:uid="{32FA847A-353A-4AB0-A4A3-CF489918E2E0}">
          <x14:formula1>
            <xm:f>Sheet3!$C$37:$C$42</xm:f>
          </x14:formula1>
          <xm:sqref>H3</xm:sqref>
        </x14:dataValidation>
        <x14:dataValidation type="list" allowBlank="1" showInputMessage="1" showErrorMessage="1" xr:uid="{A9A66BBF-2896-4014-8E68-74865AA4B192}">
          <x14:formula1>
            <xm:f>Sheet3!$C$49:$C$53</xm:f>
          </x14:formula1>
          <xm:sqref>J3</xm:sqref>
        </x14:dataValidation>
        <x14:dataValidation type="list" allowBlank="1" showInputMessage="1" showErrorMessage="1" xr:uid="{BE151156-476B-4283-A582-C57E538CB616}">
          <x14:formula1>
            <xm:f>Sheet3!$C$56:$C$60</xm:f>
          </x14:formula1>
          <xm:sqref>K3</xm:sqref>
        </x14:dataValidation>
        <x14:dataValidation type="list" allowBlank="1" showInputMessage="1" showErrorMessage="1" xr:uid="{A149EB7D-1094-46B6-946C-C4039A54D076}">
          <x14:formula1>
            <xm:f>Sheet3!$C$63:$C$66</xm:f>
          </x14:formula1>
          <xm:sqref>L3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D07AE-CF5B-47C2-B33F-269580AF3C44}">
  <dimension ref="A1:G7"/>
  <sheetViews>
    <sheetView workbookViewId="0">
      <selection activeCell="C3" sqref="C3"/>
    </sheetView>
  </sheetViews>
  <sheetFormatPr defaultColWidth="8.85546875" defaultRowHeight="15"/>
  <cols>
    <col min="1" max="1" width="12.28515625" customWidth="1"/>
    <col min="2" max="2" width="7" customWidth="1"/>
    <col min="3" max="3" width="48.85546875" customWidth="1"/>
    <col min="4" max="4" width="10.140625" customWidth="1"/>
    <col min="5" max="5" width="78.140625" customWidth="1"/>
    <col min="6" max="6" width="24" style="23" bestFit="1" customWidth="1"/>
    <col min="7" max="7" width="22.7109375" bestFit="1" customWidth="1"/>
  </cols>
  <sheetData>
    <row r="1" spans="1:7">
      <c r="C1" s="1"/>
      <c r="D1" s="1"/>
      <c r="E1" s="1"/>
      <c r="F1" s="1"/>
      <c r="G1" s="18"/>
    </row>
    <row r="2" spans="1:7" ht="30.75">
      <c r="A2" s="19" t="s">
        <v>25</v>
      </c>
      <c r="B2" s="19" t="s">
        <v>26</v>
      </c>
      <c r="C2" s="19" t="s">
        <v>27</v>
      </c>
      <c r="D2" s="19" t="s">
        <v>28</v>
      </c>
      <c r="E2" s="19" t="s">
        <v>29</v>
      </c>
      <c r="F2" s="20" t="s">
        <v>30</v>
      </c>
      <c r="G2" s="19" t="s">
        <v>31</v>
      </c>
    </row>
    <row r="3" spans="1:7" ht="91.5">
      <c r="A3" s="21">
        <v>1</v>
      </c>
      <c r="B3" s="21">
        <v>4</v>
      </c>
      <c r="C3" s="21" t="s">
        <v>32</v>
      </c>
      <c r="D3" s="21" t="s">
        <v>19</v>
      </c>
      <c r="E3" s="21" t="s">
        <v>33</v>
      </c>
      <c r="F3" s="21" t="s">
        <v>34</v>
      </c>
      <c r="G3" s="22"/>
    </row>
    <row r="4" spans="1:7" ht="91.5">
      <c r="A4" s="21">
        <v>15</v>
      </c>
      <c r="B4" s="21">
        <v>5</v>
      </c>
      <c r="C4" s="21" t="s">
        <v>35</v>
      </c>
      <c r="D4" s="21" t="s">
        <v>19</v>
      </c>
      <c r="E4" s="21" t="s">
        <v>36</v>
      </c>
      <c r="F4" s="21" t="s">
        <v>37</v>
      </c>
      <c r="G4" s="22"/>
    </row>
    <row r="5" spans="1:7" ht="137.25">
      <c r="A5" s="21" t="s">
        <v>38</v>
      </c>
      <c r="B5" s="21">
        <v>3</v>
      </c>
      <c r="C5" s="21" t="s">
        <v>39</v>
      </c>
      <c r="D5" s="21" t="s">
        <v>40</v>
      </c>
      <c r="E5" s="21" t="s">
        <v>41</v>
      </c>
      <c r="F5" s="21" t="s">
        <v>42</v>
      </c>
      <c r="G5" s="22"/>
    </row>
    <row r="6" spans="1:7" ht="121.5">
      <c r="A6" s="21">
        <v>25</v>
      </c>
      <c r="B6" s="21">
        <v>2</v>
      </c>
      <c r="C6" s="21" t="s">
        <v>43</v>
      </c>
      <c r="D6" s="21" t="s">
        <v>40</v>
      </c>
      <c r="E6" s="21" t="s">
        <v>44</v>
      </c>
      <c r="F6" s="21" t="s">
        <v>45</v>
      </c>
      <c r="G6" s="22"/>
    </row>
    <row r="7" spans="1:7" ht="60.75">
      <c r="A7" s="21">
        <v>30</v>
      </c>
      <c r="B7" s="21">
        <v>1</v>
      </c>
      <c r="C7" s="21" t="s">
        <v>46</v>
      </c>
      <c r="D7" s="21" t="s">
        <v>40</v>
      </c>
      <c r="E7" s="21" t="s">
        <v>47</v>
      </c>
      <c r="F7" s="21" t="s">
        <v>48</v>
      </c>
      <c r="G7" s="2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826862-BD50-4578-BA17-DCF3DB962849}">
  <dimension ref="B3:F82"/>
  <sheetViews>
    <sheetView topLeftCell="A56" workbookViewId="0">
      <selection activeCell="C52" sqref="C52"/>
    </sheetView>
  </sheetViews>
  <sheetFormatPr defaultColWidth="8.85546875" defaultRowHeight="15"/>
  <cols>
    <col min="2" max="2" width="22.42578125" customWidth="1"/>
    <col min="3" max="3" width="18" customWidth="1"/>
    <col min="4" max="4" width="4.7109375" style="17" customWidth="1"/>
    <col min="5" max="5" width="66.7109375" bestFit="1" customWidth="1"/>
  </cols>
  <sheetData>
    <row r="3" spans="2:5">
      <c r="B3" s="5" t="s">
        <v>49</v>
      </c>
      <c r="C3" s="5"/>
      <c r="D3" s="6"/>
      <c r="E3" s="5" t="s">
        <v>50</v>
      </c>
    </row>
    <row r="5" spans="2:5">
      <c r="B5" s="7" t="s">
        <v>51</v>
      </c>
      <c r="C5" s="7"/>
      <c r="D5" s="8"/>
      <c r="E5" s="9" t="s">
        <v>52</v>
      </c>
    </row>
    <row r="6" spans="2:5">
      <c r="B6" s="2"/>
      <c r="C6" s="2" t="s">
        <v>53</v>
      </c>
      <c r="D6" s="3">
        <v>5</v>
      </c>
      <c r="E6" s="2" t="s">
        <v>54</v>
      </c>
    </row>
    <row r="7" spans="2:5">
      <c r="B7" s="2"/>
      <c r="C7" s="2" t="s">
        <v>55</v>
      </c>
      <c r="D7" s="3">
        <v>4</v>
      </c>
      <c r="E7" s="2" t="s">
        <v>56</v>
      </c>
    </row>
    <row r="8" spans="2:5">
      <c r="B8" s="2"/>
      <c r="C8" s="2" t="s">
        <v>57</v>
      </c>
      <c r="D8" s="3">
        <v>3</v>
      </c>
      <c r="E8" s="2" t="s">
        <v>58</v>
      </c>
    </row>
    <row r="9" spans="2:5">
      <c r="B9" s="2"/>
      <c r="C9" s="2" t="s">
        <v>59</v>
      </c>
      <c r="D9" s="3">
        <v>2</v>
      </c>
      <c r="E9" s="2" t="s">
        <v>60</v>
      </c>
    </row>
    <row r="10" spans="2:5">
      <c r="B10" s="2"/>
      <c r="C10" s="2" t="s">
        <v>15</v>
      </c>
      <c r="D10" s="3">
        <v>1</v>
      </c>
      <c r="E10" s="2" t="s">
        <v>61</v>
      </c>
    </row>
    <row r="12" spans="2:5">
      <c r="B12" s="7" t="s">
        <v>3</v>
      </c>
      <c r="C12" s="7"/>
      <c r="D12" s="8"/>
      <c r="E12" s="7" t="s">
        <v>62</v>
      </c>
    </row>
    <row r="13" spans="2:5">
      <c r="B13" s="2"/>
      <c r="C13" s="2" t="s">
        <v>16</v>
      </c>
      <c r="D13" s="3">
        <v>5</v>
      </c>
      <c r="E13" s="2"/>
    </row>
    <row r="14" spans="2:5">
      <c r="B14" s="2"/>
      <c r="C14" s="2" t="s">
        <v>63</v>
      </c>
      <c r="D14" s="3">
        <v>1</v>
      </c>
      <c r="E14" s="2"/>
    </row>
    <row r="15" spans="2:5">
      <c r="B15" s="2"/>
      <c r="C15" s="2" t="s">
        <v>64</v>
      </c>
      <c r="D15" s="3">
        <v>0</v>
      </c>
      <c r="E15" s="2"/>
    </row>
    <row r="16" spans="2:5">
      <c r="B16" t="e" cm="1">
        <f t="array" aca="1" ref="B16" ca="1">INDEX(D,MATCH(A7,B7:B12,0))</f>
        <v>#NAME?</v>
      </c>
    </row>
    <row r="17" spans="2:6">
      <c r="B17" s="7" t="s">
        <v>4</v>
      </c>
      <c r="C17" s="7"/>
      <c r="D17" s="8"/>
      <c r="E17" s="7" t="s">
        <v>65</v>
      </c>
    </row>
    <row r="18" spans="2:6">
      <c r="B18" s="2"/>
      <c r="C18" s="2" t="s">
        <v>17</v>
      </c>
      <c r="D18" s="3">
        <v>2</v>
      </c>
      <c r="E18" s="2" t="s">
        <v>66</v>
      </c>
    </row>
    <row r="19" spans="2:6">
      <c r="B19" s="2"/>
      <c r="C19" s="2" t="s">
        <v>67</v>
      </c>
      <c r="D19" s="3">
        <v>2</v>
      </c>
      <c r="E19" s="2" t="s">
        <v>68</v>
      </c>
    </row>
    <row r="20" spans="2:6">
      <c r="B20" s="2"/>
      <c r="C20" s="2" t="s">
        <v>69</v>
      </c>
      <c r="D20" s="3">
        <v>4</v>
      </c>
      <c r="E20" s="2" t="s">
        <v>70</v>
      </c>
    </row>
    <row r="21" spans="2:6">
      <c r="B21" s="2"/>
      <c r="C21" s="2" t="s">
        <v>71</v>
      </c>
      <c r="D21" s="3">
        <v>1</v>
      </c>
      <c r="E21" s="2" t="s">
        <v>72</v>
      </c>
    </row>
    <row r="22" spans="2:6">
      <c r="B22" s="2"/>
      <c r="C22" s="2" t="s">
        <v>73</v>
      </c>
      <c r="D22" s="3">
        <v>5</v>
      </c>
      <c r="E22" s="2" t="s">
        <v>74</v>
      </c>
    </row>
    <row r="23" spans="2:6">
      <c r="B23" s="2"/>
      <c r="C23" s="2" t="s">
        <v>75</v>
      </c>
      <c r="D23" s="3">
        <v>5</v>
      </c>
      <c r="E23" s="2" t="s">
        <v>76</v>
      </c>
    </row>
    <row r="24" spans="2:6">
      <c r="B24" s="2"/>
      <c r="C24" s="2" t="s">
        <v>77</v>
      </c>
      <c r="D24" s="3">
        <v>5</v>
      </c>
      <c r="E24" s="2" t="s">
        <v>78</v>
      </c>
      <c r="F24" s="10"/>
    </row>
    <row r="26" spans="2:6">
      <c r="B26" s="7" t="s">
        <v>5</v>
      </c>
      <c r="C26" s="7"/>
      <c r="D26" s="8"/>
      <c r="E26" s="7" t="s">
        <v>79</v>
      </c>
    </row>
    <row r="27" spans="2:6">
      <c r="B27" s="2"/>
      <c r="C27" s="2" t="s">
        <v>80</v>
      </c>
      <c r="D27" s="3">
        <v>1</v>
      </c>
      <c r="E27" s="2" t="s">
        <v>81</v>
      </c>
    </row>
    <row r="28" spans="2:6">
      <c r="B28" s="2"/>
      <c r="C28" s="2" t="s">
        <v>82</v>
      </c>
      <c r="D28" s="3">
        <v>2</v>
      </c>
      <c r="E28" s="2" t="s">
        <v>83</v>
      </c>
    </row>
    <row r="29" spans="2:6">
      <c r="B29" s="2"/>
      <c r="C29" s="2" t="s">
        <v>18</v>
      </c>
      <c r="D29" s="3">
        <v>3</v>
      </c>
      <c r="E29" s="2" t="s">
        <v>84</v>
      </c>
    </row>
    <row r="30" spans="2:6">
      <c r="B30" s="2"/>
      <c r="C30" s="2" t="s">
        <v>85</v>
      </c>
      <c r="D30" s="3">
        <v>5</v>
      </c>
      <c r="E30" s="2" t="s">
        <v>86</v>
      </c>
    </row>
    <row r="32" spans="2:6">
      <c r="B32" s="7" t="s">
        <v>6</v>
      </c>
      <c r="C32" s="7"/>
      <c r="D32" s="8"/>
      <c r="E32" s="7" t="s">
        <v>87</v>
      </c>
    </row>
    <row r="33" spans="2:5">
      <c r="B33" s="2"/>
      <c r="C33" s="2" t="s">
        <v>40</v>
      </c>
      <c r="D33" s="3">
        <v>3</v>
      </c>
      <c r="E33" s="2" t="s">
        <v>88</v>
      </c>
    </row>
    <row r="34" spans="2:5">
      <c r="B34" s="2"/>
      <c r="C34" s="2" t="s">
        <v>19</v>
      </c>
      <c r="D34" s="3">
        <v>1</v>
      </c>
      <c r="E34" s="2" t="s">
        <v>89</v>
      </c>
    </row>
    <row r="36" spans="2:5">
      <c r="B36" s="7" t="s">
        <v>7</v>
      </c>
      <c r="C36" s="7"/>
      <c r="D36" s="8"/>
      <c r="E36" s="7"/>
    </row>
    <row r="37" spans="2:5">
      <c r="B37" s="2"/>
      <c r="C37" s="2" t="s">
        <v>90</v>
      </c>
      <c r="D37" s="3">
        <v>3</v>
      </c>
      <c r="E37" s="2" t="s">
        <v>91</v>
      </c>
    </row>
    <row r="38" spans="2:5">
      <c r="B38" s="2"/>
      <c r="C38" s="2" t="s">
        <v>92</v>
      </c>
      <c r="D38" s="3">
        <v>1</v>
      </c>
      <c r="E38" s="2" t="s">
        <v>93</v>
      </c>
    </row>
    <row r="39" spans="2:5">
      <c r="B39" s="2"/>
      <c r="C39" s="2" t="s">
        <v>94</v>
      </c>
      <c r="D39" s="3">
        <v>3</v>
      </c>
      <c r="E39" s="2" t="s">
        <v>95</v>
      </c>
    </row>
    <row r="40" spans="2:5">
      <c r="B40" s="2"/>
      <c r="C40" s="2" t="s">
        <v>20</v>
      </c>
      <c r="D40" s="3">
        <v>3</v>
      </c>
      <c r="E40" s="2" t="s">
        <v>96</v>
      </c>
    </row>
    <row r="41" spans="2:5">
      <c r="B41" s="2"/>
      <c r="C41" s="2" t="s">
        <v>97</v>
      </c>
      <c r="D41" s="3">
        <v>4</v>
      </c>
      <c r="E41" s="2" t="s">
        <v>98</v>
      </c>
    </row>
    <row r="42" spans="2:5">
      <c r="B42" s="2"/>
      <c r="C42" s="2" t="s">
        <v>99</v>
      </c>
      <c r="D42" s="3">
        <v>1</v>
      </c>
      <c r="E42" s="2" t="s">
        <v>100</v>
      </c>
    </row>
    <row r="44" spans="2:5">
      <c r="B44" s="7" t="s">
        <v>8</v>
      </c>
      <c r="C44" s="7"/>
      <c r="D44" s="8"/>
      <c r="E44" s="7" t="s">
        <v>101</v>
      </c>
    </row>
    <row r="45" spans="2:5">
      <c r="B45" s="2"/>
      <c r="C45" s="2" t="s">
        <v>40</v>
      </c>
      <c r="D45" s="3">
        <v>2</v>
      </c>
      <c r="E45" s="2" t="s">
        <v>102</v>
      </c>
    </row>
    <row r="46" spans="2:5">
      <c r="B46" s="2"/>
      <c r="C46" s="2" t="s">
        <v>19</v>
      </c>
      <c r="D46" s="3">
        <v>1</v>
      </c>
      <c r="E46" s="2" t="s">
        <v>103</v>
      </c>
    </row>
    <row r="48" spans="2:5">
      <c r="B48" s="7" t="s">
        <v>104</v>
      </c>
      <c r="C48" s="7"/>
      <c r="D48" s="8"/>
      <c r="E48" s="7"/>
    </row>
    <row r="49" spans="2:6">
      <c r="B49" s="2"/>
      <c r="C49" s="2" t="s">
        <v>105</v>
      </c>
      <c r="D49" s="3">
        <v>5</v>
      </c>
      <c r="E49" s="2" t="s">
        <v>106</v>
      </c>
    </row>
    <row r="50" spans="2:6">
      <c r="B50" s="2"/>
      <c r="C50" s="2" t="s">
        <v>107</v>
      </c>
      <c r="D50" s="3">
        <v>4</v>
      </c>
      <c r="E50" s="2" t="s">
        <v>108</v>
      </c>
    </row>
    <row r="51" spans="2:6">
      <c r="B51" s="2"/>
      <c r="C51" s="2" t="s">
        <v>109</v>
      </c>
      <c r="D51" s="3">
        <v>3</v>
      </c>
      <c r="E51" s="2" t="s">
        <v>110</v>
      </c>
    </row>
    <row r="52" spans="2:6">
      <c r="B52" s="2"/>
      <c r="C52" s="2" t="s">
        <v>111</v>
      </c>
      <c r="D52" s="3">
        <v>2</v>
      </c>
      <c r="E52" s="2" t="s">
        <v>112</v>
      </c>
    </row>
    <row r="53" spans="2:6">
      <c r="B53" s="2"/>
      <c r="C53" s="2" t="s">
        <v>21</v>
      </c>
      <c r="D53" s="3">
        <v>1</v>
      </c>
      <c r="E53" s="2" t="s">
        <v>113</v>
      </c>
    </row>
    <row r="55" spans="2:6">
      <c r="B55" s="7" t="s">
        <v>114</v>
      </c>
      <c r="C55" s="7"/>
      <c r="D55" s="8"/>
      <c r="E55" s="7" t="s">
        <v>115</v>
      </c>
    </row>
    <row r="56" spans="2:6">
      <c r="B56" s="2"/>
      <c r="C56" s="2" t="s">
        <v>116</v>
      </c>
      <c r="D56" s="3">
        <v>5</v>
      </c>
      <c r="E56" s="2" t="s">
        <v>117</v>
      </c>
    </row>
    <row r="57" spans="2:6">
      <c r="B57" s="2"/>
      <c r="C57" s="2" t="s">
        <v>118</v>
      </c>
      <c r="D57" s="3">
        <v>4</v>
      </c>
      <c r="E57" s="2" t="s">
        <v>119</v>
      </c>
    </row>
    <row r="58" spans="2:6">
      <c r="B58" s="2"/>
      <c r="C58" s="2" t="s">
        <v>120</v>
      </c>
      <c r="D58" s="3">
        <v>3</v>
      </c>
      <c r="E58" s="2" t="s">
        <v>121</v>
      </c>
    </row>
    <row r="59" spans="2:6">
      <c r="B59" s="2"/>
      <c r="C59" s="2" t="s">
        <v>122</v>
      </c>
      <c r="D59" s="3">
        <v>2</v>
      </c>
      <c r="E59" s="2" t="s">
        <v>123</v>
      </c>
    </row>
    <row r="60" spans="2:6">
      <c r="B60" s="2"/>
      <c r="C60" s="2" t="s">
        <v>22</v>
      </c>
      <c r="D60" s="3">
        <v>1</v>
      </c>
      <c r="E60" s="2" t="s">
        <v>124</v>
      </c>
    </row>
    <row r="62" spans="2:6">
      <c r="B62" s="11" t="s">
        <v>11</v>
      </c>
      <c r="C62" s="11"/>
      <c r="D62" s="12"/>
      <c r="E62" s="11" t="s">
        <v>125</v>
      </c>
    </row>
    <row r="63" spans="2:6">
      <c r="B63" s="2"/>
      <c r="C63" s="2" t="s">
        <v>23</v>
      </c>
      <c r="D63" s="3">
        <v>5</v>
      </c>
      <c r="E63" s="2" t="s">
        <v>126</v>
      </c>
      <c r="F63" s="10"/>
    </row>
    <row r="64" spans="2:6">
      <c r="B64" s="2"/>
      <c r="C64" s="2" t="s">
        <v>127</v>
      </c>
      <c r="D64" s="3">
        <v>3</v>
      </c>
      <c r="E64" s="2" t="s">
        <v>128</v>
      </c>
    </row>
    <row r="65" spans="2:5">
      <c r="B65" s="2"/>
      <c r="C65" s="2" t="s">
        <v>129</v>
      </c>
      <c r="D65" s="3">
        <v>1</v>
      </c>
      <c r="E65" s="2" t="s">
        <v>130</v>
      </c>
    </row>
    <row r="66" spans="2:5">
      <c r="B66" s="2"/>
      <c r="C66" s="2" t="s">
        <v>24</v>
      </c>
      <c r="D66" s="3">
        <v>1</v>
      </c>
      <c r="E66" s="2" t="s">
        <v>131</v>
      </c>
    </row>
    <row r="68" spans="2:5">
      <c r="B68" s="24" t="s">
        <v>12</v>
      </c>
      <c r="C68" s="24"/>
      <c r="D68" s="8"/>
      <c r="E68" s="7" t="s">
        <v>132</v>
      </c>
    </row>
    <row r="69" spans="2:5">
      <c r="B69" s="2"/>
      <c r="C69" s="2" t="s">
        <v>23</v>
      </c>
      <c r="D69" s="3">
        <v>5</v>
      </c>
      <c r="E69" s="2" t="s">
        <v>126</v>
      </c>
    </row>
    <row r="70" spans="2:5">
      <c r="B70" s="2"/>
      <c r="C70" s="2" t="s">
        <v>127</v>
      </c>
      <c r="D70" s="3">
        <v>3</v>
      </c>
      <c r="E70" s="2" t="s">
        <v>128</v>
      </c>
    </row>
    <row r="71" spans="2:5">
      <c r="B71" s="2"/>
      <c r="C71" s="2" t="s">
        <v>129</v>
      </c>
      <c r="D71" s="3">
        <v>1</v>
      </c>
      <c r="E71" s="2" t="s">
        <v>130</v>
      </c>
    </row>
    <row r="72" spans="2:5">
      <c r="B72" s="2"/>
      <c r="C72" s="2" t="s">
        <v>24</v>
      </c>
      <c r="D72" s="3">
        <v>1</v>
      </c>
      <c r="E72" s="2" t="s">
        <v>131</v>
      </c>
    </row>
    <row r="74" spans="2:5">
      <c r="B74" s="7" t="s">
        <v>133</v>
      </c>
      <c r="C74" s="7"/>
      <c r="D74" s="8"/>
      <c r="E74" s="7" t="s">
        <v>133</v>
      </c>
    </row>
    <row r="75" spans="2:5">
      <c r="C75" s="2" t="s">
        <v>134</v>
      </c>
      <c r="D75" s="3">
        <v>5</v>
      </c>
      <c r="E75" s="2" t="s">
        <v>135</v>
      </c>
    </row>
    <row r="76" spans="2:5">
      <c r="B76" s="2"/>
      <c r="C76" s="2" t="s">
        <v>136</v>
      </c>
      <c r="D76" s="3">
        <v>3</v>
      </c>
      <c r="E76" s="2" t="s">
        <v>137</v>
      </c>
    </row>
    <row r="77" spans="2:5">
      <c r="B77" s="2"/>
      <c r="C77" s="2" t="s">
        <v>138</v>
      </c>
      <c r="D77" s="3">
        <v>1</v>
      </c>
      <c r="E77" s="2" t="s">
        <v>139</v>
      </c>
    </row>
    <row r="79" spans="2:5">
      <c r="B79" s="13" t="s">
        <v>140</v>
      </c>
      <c r="C79" s="7"/>
      <c r="D79" s="8"/>
      <c r="E79" s="7" t="s">
        <v>141</v>
      </c>
    </row>
    <row r="80" spans="2:5">
      <c r="B80" s="2"/>
      <c r="C80" s="14" t="s">
        <v>142</v>
      </c>
      <c r="D80" s="15">
        <v>1</v>
      </c>
      <c r="E80" s="16" t="s">
        <v>143</v>
      </c>
    </row>
    <row r="81" spans="2:5">
      <c r="B81" s="16"/>
      <c r="C81" s="2" t="s">
        <v>144</v>
      </c>
      <c r="D81" s="3">
        <v>3</v>
      </c>
      <c r="E81" s="2" t="s">
        <v>145</v>
      </c>
    </row>
    <row r="82" spans="2:5">
      <c r="B82" s="2"/>
      <c r="C82" s="2" t="s">
        <v>146</v>
      </c>
      <c r="D82" s="3">
        <v>5</v>
      </c>
      <c r="E82" s="2" t="s">
        <v>147</v>
      </c>
    </row>
  </sheetData>
  <mergeCells count="1">
    <mergeCell ref="B68:C68"/>
  </mergeCells>
  <hyperlinks>
    <hyperlink ref="E5" r:id="rId1" xr:uid="{456F05F2-6236-4FFD-85A9-5B2AE76594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64343-F462-4434-B786-3E87B5C23A04}">
  <dimension ref="A1:A3"/>
  <sheetViews>
    <sheetView workbookViewId="0"/>
  </sheetViews>
  <sheetFormatPr defaultRowHeight="15"/>
  <sheetData>
    <row r="1" spans="1:1">
      <c r="A1" s="1" t="s">
        <v>148</v>
      </c>
    </row>
    <row r="2" spans="1:1">
      <c r="A2" s="1" t="s">
        <v>149</v>
      </c>
    </row>
    <row r="3" spans="1:1">
      <c r="A3" s="1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2023-05-16T19:40:42Z</dcterms:created>
  <dcterms:modified xsi:type="dcterms:W3CDTF">2023-05-16T21:11:53Z</dcterms:modified>
  <cp:category/>
  <cp:contentStatus/>
</cp:coreProperties>
</file>